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cosProject\Note\"/>
    </mc:Choice>
  </mc:AlternateContent>
  <xr:revisionPtr revIDLastSave="0" documentId="13_ncr:1_{304458D4-E482-4509-B5C0-4ACE494E4EFE}" xr6:coauthVersionLast="47" xr6:coauthVersionMax="47" xr10:uidLastSave="{00000000-0000-0000-0000-000000000000}"/>
  <bookViews>
    <workbookView xWindow="-120" yWindow="-120" windowWidth="29040" windowHeight="15720" activeTab="11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  <sheet name="Sheet10" sheetId="11" r:id="rId11"/>
    <sheet name="Sheet11" sheetId="12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24" i="12" l="1"/>
  <c r="D24" i="12"/>
  <c r="M46" i="12"/>
  <c r="M30" i="12"/>
  <c r="M222" i="11"/>
  <c r="M206" i="11"/>
  <c r="M190" i="11"/>
  <c r="M182" i="11"/>
  <c r="J56" i="12"/>
  <c r="D56" i="12"/>
  <c r="J48" i="12"/>
  <c r="D48" i="12"/>
  <c r="J40" i="12"/>
  <c r="D40" i="12"/>
  <c r="J32" i="12"/>
  <c r="D32" i="12"/>
  <c r="J16" i="12"/>
  <c r="D16" i="12"/>
  <c r="J8" i="12"/>
  <c r="D8" i="12"/>
  <c r="J232" i="11"/>
  <c r="D232" i="11"/>
  <c r="J224" i="11"/>
  <c r="D224" i="11"/>
  <c r="J216" i="11"/>
  <c r="D216" i="11"/>
  <c r="J208" i="11"/>
  <c r="D208" i="11"/>
  <c r="J200" i="11"/>
  <c r="D200" i="11"/>
  <c r="J192" i="11"/>
  <c r="D192" i="11"/>
  <c r="J184" i="11"/>
  <c r="D184" i="11"/>
  <c r="M150" i="11"/>
  <c r="M126" i="11"/>
  <c r="J104" i="11"/>
  <c r="J88" i="11"/>
  <c r="J176" i="11"/>
  <c r="D176" i="11"/>
  <c r="J168" i="11"/>
  <c r="D168" i="11"/>
  <c r="J160" i="11"/>
  <c r="D160" i="11"/>
  <c r="J152" i="11"/>
  <c r="D152" i="11"/>
  <c r="J144" i="11"/>
  <c r="D144" i="11"/>
  <c r="J136" i="11"/>
  <c r="D136" i="11"/>
  <c r="J128" i="11"/>
  <c r="D128" i="11"/>
  <c r="J120" i="11"/>
  <c r="D120" i="11"/>
  <c r="J112" i="11"/>
  <c r="D112" i="11"/>
  <c r="D104" i="11"/>
  <c r="J96" i="11"/>
  <c r="D96" i="11"/>
  <c r="D88" i="11"/>
  <c r="J80" i="11"/>
  <c r="D80" i="11"/>
  <c r="M38" i="11"/>
  <c r="M30" i="11"/>
  <c r="M22" i="11"/>
  <c r="J72" i="11"/>
  <c r="D72" i="11"/>
  <c r="J64" i="11"/>
  <c r="D64" i="11"/>
  <c r="J56" i="11"/>
  <c r="D56" i="11"/>
  <c r="J48" i="11"/>
  <c r="D48" i="11"/>
  <c r="J40" i="11"/>
  <c r="D40" i="11"/>
  <c r="J32" i="11"/>
  <c r="D32" i="11"/>
  <c r="J24" i="11"/>
  <c r="D24" i="11"/>
  <c r="J16" i="11"/>
  <c r="D16" i="11"/>
  <c r="U640" i="8"/>
  <c r="U621" i="8"/>
  <c r="J8" i="11"/>
  <c r="D8" i="11"/>
  <c r="M214" i="10"/>
  <c r="M206" i="10"/>
  <c r="J264" i="10"/>
  <c r="D264" i="10"/>
  <c r="J256" i="10"/>
  <c r="D256" i="10"/>
  <c r="J248" i="10"/>
  <c r="D248" i="10"/>
  <c r="J240" i="10"/>
  <c r="D240" i="10"/>
  <c r="J232" i="10"/>
  <c r="D232" i="10"/>
  <c r="J224" i="10"/>
  <c r="D224" i="10"/>
  <c r="M198" i="10"/>
  <c r="M174" i="10"/>
  <c r="J216" i="10"/>
  <c r="D216" i="10"/>
  <c r="J208" i="10"/>
  <c r="D208" i="10"/>
  <c r="J200" i="10"/>
  <c r="D200" i="10"/>
  <c r="J192" i="10"/>
  <c r="D192" i="10"/>
  <c r="J184" i="10"/>
  <c r="D184" i="10"/>
  <c r="J176" i="10"/>
  <c r="D176" i="10"/>
  <c r="M150" i="10"/>
  <c r="J168" i="10"/>
  <c r="D168" i="10"/>
  <c r="J160" i="10"/>
  <c r="D160" i="10"/>
  <c r="M118" i="10"/>
  <c r="M94" i="10"/>
  <c r="M62" i="10"/>
  <c r="M54" i="10"/>
  <c r="M38" i="10"/>
  <c r="M30" i="10"/>
  <c r="J152" i="10"/>
  <c r="D152" i="10"/>
  <c r="J144" i="10"/>
  <c r="D144" i="10"/>
  <c r="J136" i="10"/>
  <c r="D136" i="10"/>
  <c r="J128" i="10"/>
  <c r="D128" i="10"/>
  <c r="J120" i="10"/>
  <c r="D120" i="10"/>
  <c r="J112" i="10"/>
  <c r="D112" i="10"/>
  <c r="J104" i="10"/>
  <c r="D104" i="10"/>
  <c r="J96" i="10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<sst xmlns="http://schemas.openxmlformats.org/spreadsheetml/2006/main" count="3711" uniqueCount="263">
  <si>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</si>
  <si>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</si>
  <si>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</si>
  <si>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</si>
  <si>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</si>
  <si>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</si>
  <si>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</si>
  <si>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</si>
  <si>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</si>
  <si>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</si>
  <si>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</si>
  <si>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</si>
  <si>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</si>
  <si>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</si>
  <si>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</si>
  <si>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</si>
  <si>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</si>
  <si>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</si>
  <si>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</si>
  <si>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</si>
  <si>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</si>
  <si>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</si>
  <si>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</si>
  <si>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</si>
  <si>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</si>
  <si>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</si>
  <si>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</si>
  <si>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</si>
  <si>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</si>
  <si>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</si>
  <si>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</si>
  <si>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</si>
  <si>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</si>
  <si>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</si>
  <si>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</si>
  <si>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</si>
  <si>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</si>
  <si>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</si>
  <si>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</si>
  <si>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</si>
  <si>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</si>
  <si>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</si>
  <si>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</si>
  <si>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</si>
  <si>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</si>
  <si>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</si>
  <si>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</si>
  <si>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</si>
  <si>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</si>
  <si>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</si>
  <si>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</si>
  <si>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</si>
  <si>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</si>
  <si>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</si>
  <si>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</si>
  <si>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</si>
  <si>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</si>
  <si>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</si>
  <si>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</si>
  <si>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</si>
  <si>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</si>
  <si>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</si>
  <si>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</si>
  <si>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</si>
  <si>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</si>
  <si>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</si>
  <si>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</si>
  <si>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</si>
  <si>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</si>
  <si>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</si>
  <si>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</si>
  <si>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</si>
  <si>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</si>
  <si>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</si>
  <si>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</si>
  <si>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</si>
  <si>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</si>
  <si>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</si>
  <si>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</si>
  <si>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</si>
  <si>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</si>
  <si>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</si>
  <si>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</si>
  <si>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</si>
  <si>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</si>
  <si>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</si>
  <si>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</si>
  <si>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</si>
  <si>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</si>
  <si>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</si>
  <si>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</si>
  <si>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</si>
  <si>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</si>
  <si>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</si>
  <si>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</si>
  <si>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</si>
  <si>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</si>
  <si>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</si>
  <si>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</si>
  <si>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</si>
  <si>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</si>
  <si>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</si>
  <si>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</si>
  <si>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</si>
  <si>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</si>
  <si>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</si>
  <si>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</si>
  <si>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</si>
  <si>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</si>
  <si>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</si>
  <si>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</si>
  <si>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</si>
  <si>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</si>
  <si>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</si>
  <si>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</si>
  <si>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</si>
  <si>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</si>
  <si>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</si>
  <si>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</si>
  <si>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</si>
  <si>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</si>
  <si>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</si>
  <si>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</si>
  <si>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</si>
  <si>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</si>
  <si>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</si>
  <si>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</si>
  <si>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</si>
  <si>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</si>
  <si>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</si>
  <si>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</si>
  <si>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</si>
  <si>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</si>
  <si>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</si>
  <si>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</si>
  <si>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</si>
  <si>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</si>
  <si>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</si>
  <si>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</si>
  <si>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</si>
  <si>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</si>
  <si>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</si>
  <si>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</si>
  <si>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</si>
  <si>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</si>
  <si>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</si>
  <si>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</si>
  <si>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</si>
  <si>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</si>
  <si>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</si>
  <si>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</si>
  <si>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</si>
  <si>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</si>
  <si>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</si>
  <si>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</si>
  <si>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</si>
  <si>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</si>
  <si>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</si>
  <si>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</si>
  <si>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</si>
  <si>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</si>
  <si>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</si>
  <si>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</si>
  <si>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</si>
  <si>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</si>
  <si>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</si>
  <si>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</si>
  <si>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</si>
  <si>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</si>
  <si>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</si>
  <si>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</si>
  <si>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</si>
  <si>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</si>
  <si>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</si>
  <si>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</si>
  <si>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</si>
  <si>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</si>
  <si>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</si>
  <si>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</si>
  <si>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</si>
  <si>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</si>
  <si>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</si>
  <si>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</si>
  <si>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</si>
  <si>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</si>
  <si>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</si>
  <si>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</si>
  <si>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</si>
  <si>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</si>
  <si>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</si>
  <si>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</si>
  <si>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</si>
  <si>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</si>
  <si>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</si>
  <si>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</si>
  <si>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</si>
  <si>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</si>
  <si>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</si>
  <si>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</si>
  <si>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</si>
  <si>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</si>
  <si>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</si>
  <si>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</si>
  <si>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</si>
  <si>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</si>
  <si>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</si>
  <si>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</si>
  <si>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</si>
  <si>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</si>
  <si>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</si>
  <si>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</si>
  <si>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</si>
  <si>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</si>
  <si>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</si>
  <si>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</si>
  <si>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</si>
  <si>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</si>
  <si>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</si>
  <si>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</si>
  <si>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</si>
  <si>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</si>
  <si>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</si>
  <si>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</si>
  <si>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</si>
  <si>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</si>
  <si>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</si>
  <si>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</si>
  <si>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</si>
  <si>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</si>
  <si>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</si>
  <si>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</si>
  <si>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</si>
  <si>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</si>
  <si>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</si>
  <si>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</si>
  <si>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</si>
  <si>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</si>
  <si>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</si>
  <si>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</si>
  <si>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</si>
  <si>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</si>
  <si>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</si>
  <si>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</si>
  <si>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</si>
  <si>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</si>
  <si>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</si>
  <si>
    <t>AIA</t>
  </si>
  <si>
    <t>sanka</t>
  </si>
  <si>
    <t>柜子</t>
  </si>
  <si>
    <t>马7</t>
  </si>
  <si>
    <t>family mart</t>
  </si>
  <si>
    <t>motherday</t>
  </si>
  <si>
    <t>motherP</t>
  </si>
  <si>
    <t>rakuza</t>
  </si>
  <si>
    <t>xbox</t>
  </si>
  <si>
    <t>honkai</t>
  </si>
  <si>
    <t>電影汽水</t>
  </si>
  <si>
    <t>元神</t>
  </si>
  <si>
    <t>崩貼</t>
  </si>
  <si>
    <t>PIXIV</t>
  </si>
  <si>
    <t>YOUTBEM</t>
  </si>
  <si>
    <t>hotbird</t>
  </si>
  <si>
    <t>月光合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</si>
</sst>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  <xf numFmtId="0" fontId="0" fillId="0" borderId="0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9</xdr:col>
      <xdr:colOff>72691</xdr:colOff>
      <xdr:row>610</xdr:row>
      <xdr:rowOff>104775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4968541" cy="3600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612</xdr:row>
      <xdr:rowOff>1</xdr:rowOff>
    </xdr:from>
    <xdr:to>
      <xdr:col>8</xdr:col>
      <xdr:colOff>185737</xdr:colOff>
      <xdr:row>630</xdr:row>
      <xdr:rowOff>133351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10C96D-FAE8-B148-D5E5-0A8775A8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16586001"/>
          <a:ext cx="4452937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632</xdr:row>
      <xdr:rowOff>1</xdr:rowOff>
    </xdr:from>
    <xdr:to>
      <xdr:col>7</xdr:col>
      <xdr:colOff>607077</xdr:colOff>
      <xdr:row>648</xdr:row>
      <xdr:rowOff>38101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C0B819-B3A3-FC31-5EF9-4CCDCA7D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20396001"/>
          <a:ext cx="4264677" cy="3086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40"/>
  <sheetViews>
    <sheetView topLeftCell="A466" workbookViewId="0">
      <selection activeCell="M40" sqref="M40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3830</v>
      </c>
      <c r="U1" s="17">
        <f>V1-T1</f>
        <v>7610</v>
      </c>
      <c r="V1" s="15">
        <f>SUM(V2:V1000)</f>
        <v>11440</v>
      </c>
      <c r="W1" s="15">
        <f>SUM(W2:W1000)</f>
        <v>13470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J29" t="s">
        <v>239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1:23" x14ac:dyDescent="0.25">
      <c r="U33" s="17">
        <f t="shared" si="0"/>
        <v>0</v>
      </c>
    </row>
    <row r="34" spans="21:23" x14ac:dyDescent="0.25">
      <c r="U34" s="17">
        <f t="shared" si="0"/>
        <v>0</v>
      </c>
    </row>
    <row r="35" spans="21:23" x14ac:dyDescent="0.25">
      <c r="U35" s="17">
        <f t="shared" si="0"/>
        <v>0</v>
      </c>
    </row>
    <row r="36" spans="21:23" x14ac:dyDescent="0.25">
      <c r="U36" s="17">
        <f t="shared" si="0"/>
        <v>0</v>
      </c>
    </row>
    <row r="37" spans="21:23" x14ac:dyDescent="0.25">
      <c r="U37" s="17">
        <f t="shared" si="0"/>
        <v>0</v>
      </c>
    </row>
    <row r="38" spans="21:23" x14ac:dyDescent="0.25">
      <c r="U38" s="17">
        <f t="shared" si="0"/>
        <v>0</v>
      </c>
    </row>
    <row r="39" spans="21:23" x14ac:dyDescent="0.25">
      <c r="U39" s="17">
        <f t="shared" si="0"/>
        <v>0</v>
      </c>
    </row>
    <row r="40" spans="21:23" x14ac:dyDescent="0.25">
      <c r="U40" s="17">
        <f t="shared" si="0"/>
        <v>0</v>
      </c>
      <c r="W40" s="15">
        <v>230</v>
      </c>
    </row>
    <row r="41" spans="21:23" x14ac:dyDescent="0.25">
      <c r="U41" s="17">
        <f t="shared" si="0"/>
        <v>0</v>
      </c>
    </row>
    <row r="42" spans="21:23" x14ac:dyDescent="0.25">
      <c r="U42" s="17">
        <f t="shared" si="0"/>
        <v>0</v>
      </c>
    </row>
    <row r="43" spans="21:23" x14ac:dyDescent="0.25">
      <c r="U43" s="17">
        <f t="shared" si="0"/>
        <v>0</v>
      </c>
    </row>
    <row r="44" spans="21:23" x14ac:dyDescent="0.25">
      <c r="U44" s="17">
        <f t="shared" si="0"/>
        <v>0</v>
      </c>
    </row>
    <row r="45" spans="21:23" x14ac:dyDescent="0.25">
      <c r="U45" s="17">
        <f t="shared" si="0"/>
        <v>0</v>
      </c>
    </row>
    <row r="46" spans="21:23" x14ac:dyDescent="0.25">
      <c r="U46" s="17">
        <f t="shared" si="0"/>
        <v>0</v>
      </c>
    </row>
    <row r="47" spans="21:23" x14ac:dyDescent="0.25">
      <c r="U47" s="17">
        <f t="shared" si="0"/>
        <v>0</v>
      </c>
    </row>
    <row r="48" spans="21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0:23" x14ac:dyDescent="0.25">
      <c r="U465" s="17">
        <f t="shared" si="7"/>
        <v>0</v>
      </c>
    </row>
    <row r="466" spans="20:23" x14ac:dyDescent="0.25">
      <c r="U466" s="17">
        <f t="shared" si="7"/>
        <v>0</v>
      </c>
    </row>
    <row r="467" spans="20:23" x14ac:dyDescent="0.25">
      <c r="U467" s="17">
        <f t="shared" si="7"/>
        <v>0</v>
      </c>
    </row>
    <row r="468" spans="20:23" x14ac:dyDescent="0.25">
      <c r="U468" s="17">
        <f t="shared" si="7"/>
        <v>0</v>
      </c>
    </row>
    <row r="469" spans="20:23" x14ac:dyDescent="0.25">
      <c r="U469" s="17">
        <f t="shared" si="7"/>
        <v>0</v>
      </c>
    </row>
    <row r="470" spans="20:23" x14ac:dyDescent="0.25">
      <c r="U470" s="17">
        <f t="shared" si="7"/>
        <v>0</v>
      </c>
    </row>
    <row r="471" spans="20:23" x14ac:dyDescent="0.25">
      <c r="U471" s="17">
        <f t="shared" si="7"/>
        <v>0</v>
      </c>
    </row>
    <row r="472" spans="20:23" x14ac:dyDescent="0.25">
      <c r="U472" s="17">
        <f t="shared" si="7"/>
        <v>0</v>
      </c>
    </row>
    <row r="473" spans="20:23" x14ac:dyDescent="0.25">
      <c r="U473" s="17">
        <f t="shared" si="7"/>
        <v>0</v>
      </c>
    </row>
    <row r="474" spans="20:23" x14ac:dyDescent="0.25">
      <c r="U474" s="17">
        <f t="shared" si="7"/>
        <v>0</v>
      </c>
    </row>
    <row r="475" spans="20:23" x14ac:dyDescent="0.25">
      <c r="U475" s="17">
        <f t="shared" si="7"/>
        <v>0</v>
      </c>
    </row>
    <row r="476" spans="20:23" x14ac:dyDescent="0.25">
      <c r="U476" s="17">
        <f t="shared" si="7"/>
        <v>0</v>
      </c>
    </row>
    <row r="477" spans="20:23" x14ac:dyDescent="0.25">
      <c r="U477" s="17">
        <f t="shared" si="7"/>
        <v>0</v>
      </c>
    </row>
    <row r="478" spans="20:23" x14ac:dyDescent="0.25">
      <c r="U478" s="17">
        <f t="shared" si="7"/>
        <v>0</v>
      </c>
    </row>
    <row r="479" spans="20:23" x14ac:dyDescent="0.25">
      <c r="T479" s="16">
        <v>215</v>
      </c>
      <c r="U479" s="17">
        <f t="shared" si="7"/>
        <v>430</v>
      </c>
      <c r="V479" s="15">
        <v>645</v>
      </c>
      <c r="W479" s="15">
        <v>645</v>
      </c>
    </row>
    <row r="480" spans="20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  <row r="621" spans="20:23" x14ac:dyDescent="0.25">
      <c r="T621" s="16">
        <v>100</v>
      </c>
      <c r="U621" s="17">
        <f>V621-T621</f>
        <v>190</v>
      </c>
      <c r="V621" s="15">
        <v>290</v>
      </c>
      <c r="W621" s="15">
        <v>290</v>
      </c>
    </row>
    <row r="640" spans="20:23" x14ac:dyDescent="0.25">
      <c r="T640" s="16">
        <v>215</v>
      </c>
      <c r="U640" s="17">
        <f>V640-T640</f>
        <v>430</v>
      </c>
      <c r="V640" s="15">
        <v>645</v>
      </c>
      <c r="W640" s="15">
        <v>645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M264"/>
  <sheetViews>
    <sheetView topLeftCell="A253" workbookViewId="0">
      <selection activeCell="L210" sqref="L210:M214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  <c r="L27" s="3" t="s">
        <v>175</v>
      </c>
      <c r="M27" s="4">
        <v>117.49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117.49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  <c r="L35" s="3" t="s">
        <v>238</v>
      </c>
      <c r="M35" s="4">
        <v>55.29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55.29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  <c r="L50" s="1" t="s">
        <v>11</v>
      </c>
      <c r="M50" s="2" t="s">
        <v>6</v>
      </c>
    </row>
    <row r="51" spans="2:13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  <c r="L51" s="3" t="s">
        <v>162</v>
      </c>
      <c r="M51" s="4">
        <v>62.72</v>
      </c>
    </row>
    <row r="52" spans="2:13" x14ac:dyDescent="0.25">
      <c r="B52" s="7"/>
      <c r="C52" s="3"/>
      <c r="D52" s="4"/>
      <c r="F52" s="4"/>
      <c r="G52" s="3"/>
      <c r="H52" s="4"/>
      <c r="I52" s="3"/>
      <c r="J52" s="4"/>
      <c r="L52" s="3" t="s">
        <v>229</v>
      </c>
      <c r="M52" s="4">
        <v>20</v>
      </c>
    </row>
    <row r="53" spans="2:13" x14ac:dyDescent="0.25">
      <c r="B53" s="7"/>
      <c r="C53" s="3"/>
      <c r="D53" s="4"/>
      <c r="F53" s="4"/>
      <c r="G53" s="3"/>
      <c r="H53" s="4"/>
      <c r="I53" s="3"/>
      <c r="J53" s="4"/>
      <c r="L53" s="13" t="s">
        <v>21</v>
      </c>
      <c r="M53" s="14">
        <v>40.299999999999997</v>
      </c>
    </row>
    <row r="54" spans="2:13" x14ac:dyDescent="0.25">
      <c r="B54" s="7"/>
      <c r="C54" s="3"/>
      <c r="D54" s="4"/>
      <c r="F54" s="4"/>
      <c r="G54" s="3"/>
      <c r="H54" s="4"/>
      <c r="I54" s="3"/>
      <c r="J54" s="4"/>
      <c r="L54" s="11"/>
      <c r="M54" s="12">
        <f>SUM(M51:M53)</f>
        <v>123.02</v>
      </c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  <c r="L59" s="3" t="s">
        <v>168</v>
      </c>
      <c r="M59" s="4">
        <v>41.9</v>
      </c>
    </row>
    <row r="60" spans="2:13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41.9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  <c r="L91" s="3" t="s">
        <v>161</v>
      </c>
      <c r="M91" s="4">
        <v>77.8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77.8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45755</v>
      </c>
      <c r="C99" s="3" t="s">
        <v>92</v>
      </c>
      <c r="D99" s="4">
        <v>14.9</v>
      </c>
      <c r="F99" s="4"/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14.9</v>
      </c>
      <c r="E104" s="8"/>
      <c r="F104" s="8"/>
      <c r="G104" s="8"/>
      <c r="H104" s="8"/>
      <c r="I104" s="8"/>
      <c r="J104" s="12">
        <f>SUM(J99:J103,F99,H99)</f>
        <v>0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45756</v>
      </c>
      <c r="C107" s="3" t="s">
        <v>92</v>
      </c>
      <c r="D107" s="4">
        <v>14.9</v>
      </c>
      <c r="F107" s="4"/>
      <c r="G107" s="3" t="s">
        <v>39</v>
      </c>
      <c r="H107" s="4">
        <v>8.6300000000000008</v>
      </c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14.9</v>
      </c>
      <c r="E112" s="8"/>
      <c r="F112" s="8"/>
      <c r="G112" s="8"/>
      <c r="H112" s="8"/>
      <c r="I112" s="8"/>
      <c r="J112" s="12">
        <f>SUM(J107:J111,F107,H107)</f>
        <v>8.6300000000000008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  <c r="L114" s="1" t="s">
        <v>11</v>
      </c>
      <c r="M114" s="2" t="s">
        <v>6</v>
      </c>
    </row>
    <row r="115" spans="2:13" x14ac:dyDescent="0.25">
      <c r="B115" s="10">
        <v>45757</v>
      </c>
      <c r="C115" s="3" t="s">
        <v>100</v>
      </c>
      <c r="D115" s="4">
        <v>12.7</v>
      </c>
      <c r="E115" t="s">
        <v>7</v>
      </c>
      <c r="F115" s="4">
        <v>50</v>
      </c>
      <c r="G115" s="3"/>
      <c r="H115" s="4"/>
      <c r="I115" s="3"/>
      <c r="J115" s="4"/>
      <c r="L115" s="3" t="s">
        <v>49</v>
      </c>
      <c r="M115" s="4">
        <v>418.44</v>
      </c>
    </row>
    <row r="116" spans="2:13" x14ac:dyDescent="0.25">
      <c r="B116" s="7"/>
      <c r="C116" s="3" t="s">
        <v>92</v>
      </c>
      <c r="D116" s="4">
        <v>13.9</v>
      </c>
      <c r="F116" s="4"/>
      <c r="G116" s="3"/>
      <c r="H116" s="4"/>
      <c r="I116" s="3"/>
      <c r="J116" s="4"/>
      <c r="L116" s="3"/>
      <c r="M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  <c r="L117" s="13"/>
      <c r="M117" s="1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  <c r="L118" s="11"/>
      <c r="M118" s="12">
        <f>SUM(M115:M117)</f>
        <v>418.44</v>
      </c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12.7</v>
      </c>
      <c r="E120" s="8"/>
      <c r="F120" s="8"/>
      <c r="G120" s="8"/>
      <c r="H120" s="8"/>
      <c r="I120" s="8"/>
      <c r="J120" s="12">
        <f>SUM(J115:J119,F115,H115)</f>
        <v>50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3" x14ac:dyDescent="0.25">
      <c r="B123" s="10">
        <v>45758</v>
      </c>
      <c r="C123" s="3" t="s">
        <v>92</v>
      </c>
      <c r="D123" s="4">
        <v>14.6</v>
      </c>
      <c r="F123" s="4"/>
      <c r="G123" s="3"/>
      <c r="H123" s="4"/>
      <c r="I123" s="3"/>
      <c r="J123" s="4"/>
    </row>
    <row r="124" spans="2:13" x14ac:dyDescent="0.25">
      <c r="B124" s="7"/>
      <c r="C124" s="3"/>
      <c r="D124" s="4"/>
      <c r="F124" s="4"/>
      <c r="G124" s="3"/>
      <c r="H124" s="4"/>
      <c r="I124" s="3"/>
      <c r="J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14.6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45759</v>
      </c>
      <c r="C131" s="3" t="s">
        <v>137</v>
      </c>
      <c r="D131" s="4">
        <v>4.8</v>
      </c>
      <c r="E131" t="s">
        <v>7</v>
      </c>
      <c r="F131" s="4">
        <v>100</v>
      </c>
      <c r="G131" s="3"/>
      <c r="H131" s="4"/>
      <c r="I131" s="3"/>
      <c r="J131" s="4"/>
    </row>
    <row r="132" spans="2:10" x14ac:dyDescent="0.25">
      <c r="B132" s="7"/>
      <c r="C132" s="3" t="s">
        <v>92</v>
      </c>
      <c r="D132" s="4">
        <v>15.94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4.8</v>
      </c>
      <c r="E136" s="8"/>
      <c r="F136" s="8"/>
      <c r="G136" s="8"/>
      <c r="H136" s="8"/>
      <c r="I136" s="8"/>
      <c r="J136" s="12">
        <f>SUM(J131:J135,F131,H131)</f>
        <v>100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45760</v>
      </c>
      <c r="C139" s="3"/>
      <c r="D139" s="4"/>
      <c r="E139" t="s">
        <v>26</v>
      </c>
      <c r="F139" s="4">
        <v>17.600000000000001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17.600000000000001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45761</v>
      </c>
      <c r="C147" s="3" t="s">
        <v>26</v>
      </c>
      <c r="D147" s="4">
        <v>16</v>
      </c>
      <c r="E147" t="s">
        <v>92</v>
      </c>
      <c r="F147" s="4">
        <v>13.31</v>
      </c>
      <c r="G147" s="3" t="s">
        <v>135</v>
      </c>
      <c r="H147" s="4">
        <v>165</v>
      </c>
      <c r="I147" s="3"/>
      <c r="J147" s="4"/>
      <c r="L147" s="3" t="s">
        <v>246</v>
      </c>
      <c r="M147" s="4">
        <v>276</v>
      </c>
    </row>
    <row r="148" spans="2:13" x14ac:dyDescent="0.25">
      <c r="B148" s="7"/>
      <c r="C148" s="3" t="s">
        <v>100</v>
      </c>
      <c r="D148" s="4">
        <v>7.9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276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16</v>
      </c>
      <c r="E152" s="8"/>
      <c r="F152" s="8"/>
      <c r="G152" s="8"/>
      <c r="H152" s="8"/>
      <c r="I152" s="8"/>
      <c r="J152" s="12">
        <f>SUM(J147:J151,F147,H147)</f>
        <v>178.31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45762</v>
      </c>
      <c r="C155" s="3" t="s">
        <v>100</v>
      </c>
      <c r="D155" s="4">
        <v>17.899999999999999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17.899999999999999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3" x14ac:dyDescent="0.25">
      <c r="B163" s="10">
        <v>45763</v>
      </c>
      <c r="C163" s="3" t="s">
        <v>92</v>
      </c>
      <c r="D163" s="4">
        <v>28.18</v>
      </c>
      <c r="E163" t="s">
        <v>7</v>
      </c>
      <c r="F163" s="4">
        <v>100</v>
      </c>
      <c r="G163" s="3" t="s">
        <v>94</v>
      </c>
      <c r="H163" s="4">
        <v>20</v>
      </c>
      <c r="I163" s="3"/>
      <c r="J163" s="4"/>
    </row>
    <row r="164" spans="2:13" x14ac:dyDescent="0.25">
      <c r="B164" s="7"/>
      <c r="C164" s="3"/>
      <c r="D164" s="4"/>
      <c r="F164" s="4"/>
      <c r="G164" s="3"/>
      <c r="H164" s="4"/>
      <c r="I164" s="3"/>
      <c r="J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28.18</v>
      </c>
      <c r="E168" s="8"/>
      <c r="F168" s="8"/>
      <c r="G168" s="8"/>
      <c r="H168" s="8"/>
      <c r="I168" s="8"/>
      <c r="J168" s="12">
        <f>SUM(J163:J167,F163,H163)</f>
        <v>120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45764</v>
      </c>
      <c r="C171" s="3" t="s">
        <v>92</v>
      </c>
      <c r="D171" s="4">
        <v>13.9</v>
      </c>
      <c r="F171" s="4"/>
      <c r="G171" s="3"/>
      <c r="H171" s="4"/>
      <c r="I171" s="3" t="s">
        <v>45</v>
      </c>
      <c r="J171" s="4">
        <v>75</v>
      </c>
      <c r="L171" s="3" t="s">
        <v>55</v>
      </c>
      <c r="M171" s="4">
        <v>23.64</v>
      </c>
    </row>
    <row r="172" spans="2:13" x14ac:dyDescent="0.25">
      <c r="B172" s="7"/>
      <c r="C172" s="3"/>
      <c r="D172" s="4"/>
      <c r="F172" s="4"/>
      <c r="G172" s="3"/>
      <c r="H172" s="4"/>
      <c r="I172" s="3"/>
      <c r="J172" s="4"/>
      <c r="L172" s="3"/>
      <c r="M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23.64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SUM(D171)</f>
        <v>13.9</v>
      </c>
      <c r="E176" s="8"/>
      <c r="F176" s="8"/>
      <c r="G176" s="8"/>
      <c r="H176" s="8"/>
      <c r="I176" s="8"/>
      <c r="J176" s="12">
        <f>SUM(J171:J175,F171,H171)</f>
        <v>75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45765</v>
      </c>
      <c r="C179" s="3" t="s">
        <v>92</v>
      </c>
      <c r="D179" s="4">
        <v>9.5</v>
      </c>
      <c r="E179" t="s">
        <v>7</v>
      </c>
      <c r="F179" s="4">
        <v>100</v>
      </c>
      <c r="G179" s="3"/>
      <c r="H179" s="4"/>
      <c r="I179" s="3"/>
      <c r="J179" s="4"/>
    </row>
    <row r="180" spans="2:10" x14ac:dyDescent="0.25">
      <c r="B180" s="7"/>
      <c r="C180" s="3" t="s">
        <v>100</v>
      </c>
      <c r="D180" s="4">
        <v>14.4</v>
      </c>
      <c r="F180" s="4"/>
      <c r="G180" s="3"/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9.5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45766</v>
      </c>
      <c r="C187" s="3"/>
      <c r="D187" s="4"/>
      <c r="F187" s="4"/>
      <c r="G187" s="3"/>
      <c r="H187" s="4"/>
      <c r="I187" s="3"/>
      <c r="J187" s="4"/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0</v>
      </c>
      <c r="E192" s="8"/>
      <c r="F192" s="8"/>
      <c r="G192" s="8"/>
      <c r="H192" s="8"/>
      <c r="I192" s="8"/>
      <c r="J192" s="12">
        <f>SUM(J187:J191,F187,H187)</f>
        <v>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45767</v>
      </c>
      <c r="C195" s="3" t="s">
        <v>15</v>
      </c>
      <c r="D195" s="4">
        <v>3.8</v>
      </c>
      <c r="F195" s="4"/>
      <c r="G195" s="3"/>
      <c r="H195" s="4"/>
      <c r="I195" s="3"/>
      <c r="J195" s="4"/>
      <c r="L195" s="3" t="s">
        <v>247</v>
      </c>
      <c r="M195" s="4">
        <v>225.38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225.38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45768</v>
      </c>
      <c r="C203" s="3"/>
      <c r="D203" s="4"/>
      <c r="F203" s="4"/>
      <c r="G203" s="3"/>
      <c r="H203" s="4"/>
      <c r="I203" s="3"/>
      <c r="J203" s="4"/>
      <c r="L203" s="3" t="s">
        <v>66</v>
      </c>
      <c r="M203" s="4">
        <v>60.11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60.11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  <c r="L210" s="1" t="s">
        <v>11</v>
      </c>
      <c r="M210" s="2" t="s">
        <v>6</v>
      </c>
    </row>
    <row r="211" spans="2:13" x14ac:dyDescent="0.25">
      <c r="B211" s="10">
        <v>45769</v>
      </c>
      <c r="C211" s="3" t="s">
        <v>100</v>
      </c>
      <c r="D211" s="4">
        <v>17</v>
      </c>
      <c r="F211" s="4"/>
      <c r="G211" s="3"/>
      <c r="H211" s="4"/>
      <c r="I211" s="3"/>
      <c r="J211" s="4"/>
      <c r="L211" s="3" t="s">
        <v>61</v>
      </c>
      <c r="M211" s="4">
        <v>157.47</v>
      </c>
    </row>
    <row r="212" spans="2:13" x14ac:dyDescent="0.25">
      <c r="B212" s="7"/>
      <c r="C212" s="3"/>
      <c r="D212" s="4"/>
      <c r="F212" s="4"/>
      <c r="G212" s="3"/>
      <c r="H212" s="4"/>
      <c r="I212" s="3"/>
      <c r="J212" s="4"/>
      <c r="L212" s="3"/>
      <c r="M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  <c r="L213" s="13"/>
      <c r="M213" s="1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  <c r="L214" s="11"/>
      <c r="M214" s="12">
        <f>SUM(M211:M213)</f>
        <v>157.47</v>
      </c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17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3" x14ac:dyDescent="0.25">
      <c r="B219" s="10">
        <v>45770</v>
      </c>
      <c r="C219" s="3" t="s">
        <v>92</v>
      </c>
      <c r="D219" s="4">
        <v>12.4</v>
      </c>
      <c r="E219" t="s">
        <v>100</v>
      </c>
      <c r="F219" s="4">
        <v>14.4</v>
      </c>
      <c r="G219" s="3"/>
      <c r="H219" s="4"/>
      <c r="I219" s="3"/>
      <c r="J219" s="4"/>
    </row>
    <row r="220" spans="2:13" x14ac:dyDescent="0.25">
      <c r="B220" s="7"/>
      <c r="C220" s="3"/>
      <c r="D220" s="4"/>
      <c r="E220" t="s">
        <v>7</v>
      </c>
      <c r="F220" s="4">
        <v>100</v>
      </c>
      <c r="G220" s="3"/>
      <c r="H220" s="4"/>
      <c r="I220" s="3"/>
      <c r="J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12.4</v>
      </c>
      <c r="E224" s="8"/>
      <c r="F224" s="8"/>
      <c r="G224" s="8"/>
      <c r="H224" s="8"/>
      <c r="I224" s="8"/>
      <c r="J224" s="12">
        <f>SUM(J219:J223,F219,H219)</f>
        <v>14.4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45771</v>
      </c>
      <c r="C227" s="3" t="s">
        <v>92</v>
      </c>
      <c r="D227" s="4">
        <v>24.17</v>
      </c>
      <c r="F227" s="4"/>
      <c r="G227" s="3" t="s">
        <v>248</v>
      </c>
      <c r="H227" s="4">
        <v>261.27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24.17</v>
      </c>
      <c r="E232" s="8"/>
      <c r="F232" s="8"/>
      <c r="G232" s="8"/>
      <c r="H232" s="8"/>
      <c r="I232" s="8"/>
      <c r="J232" s="12">
        <f>SUM(J227:J231,F227,H227)</f>
        <v>261.27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45772</v>
      </c>
      <c r="C235" s="3" t="s">
        <v>92</v>
      </c>
      <c r="D235" s="4">
        <v>15.6</v>
      </c>
      <c r="F235" s="4"/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15.6</v>
      </c>
      <c r="E240" s="8"/>
      <c r="F240" s="8"/>
      <c r="G240" s="8"/>
      <c r="H240" s="8"/>
      <c r="I240" s="8"/>
      <c r="J240" s="12">
        <f>SUM(J235:J239,F235,H235)</f>
        <v>0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45773</v>
      </c>
      <c r="C243" s="3"/>
      <c r="D243" s="4"/>
      <c r="F243" s="4"/>
      <c r="G243" s="3" t="s">
        <v>135</v>
      </c>
      <c r="H243" s="4">
        <v>100</v>
      </c>
      <c r="I243" s="3"/>
      <c r="J243" s="4"/>
    </row>
    <row r="244" spans="2:10" x14ac:dyDescent="0.25">
      <c r="B244" s="7"/>
      <c r="C244" s="3"/>
      <c r="D244" s="4"/>
      <c r="F244" s="4"/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SUM(D243)</f>
        <v>0</v>
      </c>
      <c r="E248" s="8"/>
      <c r="F248" s="8"/>
      <c r="G248" s="8"/>
      <c r="H248" s="8"/>
      <c r="I248" s="8"/>
      <c r="J248" s="12">
        <f>SUM(J243:J247,F243,H243)</f>
        <v>100</v>
      </c>
    </row>
    <row r="250" spans="2:10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0" x14ac:dyDescent="0.25">
      <c r="B251" s="10">
        <v>45774</v>
      </c>
      <c r="C251" s="3"/>
      <c r="D251" s="4"/>
      <c r="E251" t="s">
        <v>26</v>
      </c>
      <c r="F251" s="4">
        <v>18.899999999999999</v>
      </c>
      <c r="G251" s="3"/>
      <c r="H251" s="4"/>
      <c r="I251" s="3"/>
      <c r="J251" s="4"/>
    </row>
    <row r="252" spans="2:10" x14ac:dyDescent="0.25">
      <c r="B252" s="7"/>
      <c r="C252" s="3"/>
      <c r="D252" s="4"/>
      <c r="F252" s="4"/>
      <c r="G252" s="3"/>
      <c r="H252" s="4"/>
      <c r="I252" s="3"/>
      <c r="J252" s="4"/>
    </row>
    <row r="253" spans="2:10" x14ac:dyDescent="0.25">
      <c r="B253" s="7"/>
      <c r="C253" s="3"/>
      <c r="D253" s="4"/>
      <c r="F253" s="4"/>
      <c r="G253" s="3"/>
      <c r="H253" s="4"/>
      <c r="I253" s="3"/>
      <c r="J253" s="4"/>
    </row>
    <row r="254" spans="2:10" x14ac:dyDescent="0.25">
      <c r="B254" s="7"/>
      <c r="C254" s="3"/>
      <c r="D254" s="4"/>
      <c r="F254" s="4"/>
      <c r="G254" s="3"/>
      <c r="H254" s="4"/>
      <c r="I254" s="3"/>
      <c r="J254" s="4"/>
    </row>
    <row r="255" spans="2:10" x14ac:dyDescent="0.25">
      <c r="B255" s="7"/>
      <c r="C255" s="3"/>
      <c r="D255" s="4"/>
      <c r="F255" s="4"/>
      <c r="G255" s="3"/>
      <c r="H255" s="4"/>
      <c r="I255" s="3"/>
      <c r="J255" s="4"/>
    </row>
    <row r="256" spans="2:10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18.899999999999999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45775</v>
      </c>
      <c r="C259" s="3" t="s">
        <v>15</v>
      </c>
      <c r="D259" s="4">
        <v>3.8</v>
      </c>
      <c r="E259" t="s">
        <v>92</v>
      </c>
      <c r="F259" s="4">
        <v>11</v>
      </c>
      <c r="G259" s="3"/>
      <c r="H259" s="4"/>
      <c r="I259" s="3"/>
      <c r="J259" s="4"/>
    </row>
    <row r="260" spans="2:10" x14ac:dyDescent="0.25">
      <c r="B260" s="7"/>
      <c r="C260" s="3"/>
      <c r="D260" s="4"/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3.8</v>
      </c>
      <c r="E264" s="8"/>
      <c r="F264" s="8"/>
      <c r="G264" s="8"/>
      <c r="H264" s="8"/>
      <c r="I264" s="8"/>
      <c r="J264" s="12">
        <f>SUM(J259:J263,F259,H259)</f>
        <v>11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ABD95A-C346-41F6-BA6D-C2A8AA4A3069}">
  <dimension ref="B2:M232"/>
  <sheetViews>
    <sheetView topLeftCell="A204" workbookViewId="0">
      <selection activeCell="D230" sqref="D23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45776</v>
      </c>
      <c r="C3" s="3"/>
      <c r="D3" s="4"/>
      <c r="F3" s="4"/>
      <c r="G3" s="3"/>
      <c r="H3" s="4"/>
      <c r="I3" s="3" t="s">
        <v>11</v>
      </c>
      <c r="J3" s="4">
        <v>2000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2500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45777</v>
      </c>
      <c r="C11" s="3"/>
      <c r="D11" s="4"/>
      <c r="E11" t="s">
        <v>7</v>
      </c>
      <c r="F11" s="4">
        <v>100</v>
      </c>
      <c r="G11" s="3" t="s">
        <v>135</v>
      </c>
      <c r="H11" s="4">
        <v>365</v>
      </c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465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45778</v>
      </c>
      <c r="C19" s="3"/>
      <c r="D19" s="4"/>
      <c r="F19" s="4"/>
      <c r="G19" s="3"/>
      <c r="H19" s="4"/>
      <c r="I19" s="3"/>
      <c r="J19" s="4"/>
      <c r="L19" s="3" t="s">
        <v>162</v>
      </c>
      <c r="M19" s="4">
        <v>63.63</v>
      </c>
    </row>
    <row r="20" spans="2:13" x14ac:dyDescent="0.25">
      <c r="B20" s="7"/>
      <c r="C20" s="3"/>
      <c r="D20" s="4"/>
      <c r="F20" s="4"/>
      <c r="G20" s="3"/>
      <c r="H20" s="4"/>
      <c r="I20" s="3"/>
      <c r="J20" s="4"/>
      <c r="L20" s="3" t="s">
        <v>141</v>
      </c>
      <c r="M20" s="4">
        <v>19.13</v>
      </c>
    </row>
    <row r="21" spans="2:13" x14ac:dyDescent="0.25">
      <c r="B21" s="7"/>
      <c r="C21" s="3"/>
      <c r="D21" s="4"/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82.76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0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45779</v>
      </c>
      <c r="C27" s="3"/>
      <c r="D27" s="4"/>
      <c r="F27" s="4"/>
      <c r="G27" s="3"/>
      <c r="H27" s="4"/>
      <c r="I27" s="3"/>
      <c r="J27" s="4"/>
      <c r="L27" s="3" t="s">
        <v>21</v>
      </c>
      <c r="M27" s="4">
        <v>40.299999999999997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229</v>
      </c>
      <c r="M28" s="4">
        <v>20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60.3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45780</v>
      </c>
      <c r="C35" s="3" t="s">
        <v>249</v>
      </c>
      <c r="D35" s="4">
        <v>21.1</v>
      </c>
      <c r="E35" t="s">
        <v>92</v>
      </c>
      <c r="F35" s="4">
        <v>24</v>
      </c>
      <c r="G35" s="3"/>
      <c r="H35" s="4"/>
      <c r="I35" s="3"/>
      <c r="J35" s="4"/>
      <c r="L35" s="3" t="s">
        <v>191</v>
      </c>
      <c r="M35" s="4">
        <v>41.9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41.9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21.1</v>
      </c>
      <c r="E40" s="8"/>
      <c r="F40" s="8"/>
      <c r="G40" s="8"/>
      <c r="H40" s="8"/>
      <c r="I40" s="8"/>
      <c r="J40" s="12">
        <f>SUM(J35:J39,F35,H35)</f>
        <v>24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45781</v>
      </c>
      <c r="C43" s="3"/>
      <c r="D43" s="4"/>
      <c r="E43" t="s">
        <v>92</v>
      </c>
      <c r="F43" s="4">
        <v>5</v>
      </c>
      <c r="G43" s="3"/>
      <c r="H43" s="4"/>
      <c r="I43" s="3"/>
      <c r="J43" s="4"/>
    </row>
    <row r="44" spans="2:13" x14ac:dyDescent="0.25">
      <c r="B44" s="7"/>
      <c r="C44" s="3"/>
      <c r="D44" s="4"/>
      <c r="F44" s="4"/>
      <c r="G44" s="3"/>
      <c r="H44" s="4"/>
      <c r="I44" s="3"/>
      <c r="J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5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45782</v>
      </c>
      <c r="C51" s="3" t="s">
        <v>250</v>
      </c>
      <c r="D51" s="4">
        <v>6.4</v>
      </c>
      <c r="G51" s="3"/>
      <c r="H51" s="4"/>
      <c r="I51" s="3"/>
      <c r="J51" s="4"/>
    </row>
    <row r="52" spans="2:10" x14ac:dyDescent="0.25">
      <c r="B52" s="7"/>
      <c r="C52" t="s">
        <v>100</v>
      </c>
      <c r="D52" s="4">
        <v>19.399999999999999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6.4</v>
      </c>
      <c r="E56" s="8"/>
      <c r="F56" s="8"/>
      <c r="G56" s="8"/>
      <c r="H56" s="8"/>
      <c r="I56" s="8"/>
      <c r="J56" s="12">
        <f>SUM(J51:J55,D52,H51)</f>
        <v>19.399999999999999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45783</v>
      </c>
      <c r="C59" s="3" t="s">
        <v>92</v>
      </c>
      <c r="D59" s="4">
        <v>9.6999999999999993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15</v>
      </c>
      <c r="D60" s="4">
        <v>3.4</v>
      </c>
      <c r="E60" t="s">
        <v>26</v>
      </c>
      <c r="F60" s="4">
        <v>13.1</v>
      </c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9.6999999999999993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45784</v>
      </c>
      <c r="C67" s="3" t="s">
        <v>92</v>
      </c>
      <c r="D67" s="4">
        <v>24.83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24.83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45785</v>
      </c>
      <c r="C75" s="3" t="s">
        <v>83</v>
      </c>
      <c r="D75" s="4">
        <v>13</v>
      </c>
      <c r="E75" t="s">
        <v>7</v>
      </c>
      <c r="F75" s="4">
        <v>50</v>
      </c>
      <c r="G75" s="3"/>
      <c r="H75" s="4"/>
      <c r="I75" s="3"/>
      <c r="J75" s="4"/>
    </row>
    <row r="76" spans="2:10" x14ac:dyDescent="0.25">
      <c r="B76" s="7"/>
      <c r="C76" s="3" t="s">
        <v>100</v>
      </c>
      <c r="D76" s="4">
        <v>11.6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13</v>
      </c>
      <c r="E80" s="8"/>
      <c r="F80" s="8"/>
      <c r="G80" s="8"/>
      <c r="H80" s="8"/>
      <c r="I80" s="8"/>
      <c r="J80" s="12">
        <f>SUM(J75:J79,F75,H75)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45786</v>
      </c>
      <c r="C83" s="3" t="s">
        <v>15</v>
      </c>
      <c r="D83" s="4">
        <v>3.4</v>
      </c>
      <c r="E83" t="s">
        <v>7</v>
      </c>
      <c r="F83" s="4">
        <v>100</v>
      </c>
      <c r="G83" s="3" t="s">
        <v>39</v>
      </c>
      <c r="H83" s="4">
        <v>8.6300000000000008</v>
      </c>
      <c r="I83" s="3" t="s">
        <v>45</v>
      </c>
      <c r="J83" s="4">
        <v>85.61</v>
      </c>
    </row>
    <row r="84" spans="2:10" x14ac:dyDescent="0.25">
      <c r="B84" s="7"/>
      <c r="C84" s="3" t="s">
        <v>92</v>
      </c>
      <c r="D84" s="4">
        <v>12</v>
      </c>
      <c r="F84" s="4"/>
      <c r="G84" s="3"/>
      <c r="H84" s="4"/>
      <c r="I84" s="3"/>
      <c r="J84" s="4"/>
    </row>
    <row r="85" spans="2:10" x14ac:dyDescent="0.25">
      <c r="B85" s="7"/>
      <c r="C85" s="3" t="s">
        <v>100</v>
      </c>
      <c r="D85" s="4">
        <v>22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3.4</v>
      </c>
      <c r="E88" s="8"/>
      <c r="F88" s="8"/>
      <c r="G88" s="8"/>
      <c r="H88" s="8"/>
      <c r="I88" s="8"/>
      <c r="J88" s="12">
        <f>SUM(J83:J87,F83,H83)</f>
        <v>194.24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45787</v>
      </c>
      <c r="C91" s="3"/>
      <c r="D91" s="4"/>
      <c r="G91" s="3"/>
      <c r="H91" s="4"/>
      <c r="I91" s="3"/>
      <c r="J91" s="4"/>
    </row>
    <row r="92" spans="2:10" x14ac:dyDescent="0.25">
      <c r="B92" s="7"/>
      <c r="C92" s="3"/>
      <c r="D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0</v>
      </c>
      <c r="E96" s="8"/>
      <c r="F96" s="8"/>
      <c r="G96" s="8"/>
      <c r="H96" s="8"/>
      <c r="I96" s="8"/>
      <c r="J96" s="12">
        <f>SUM(J91:J95,F99,H91)</f>
        <v>150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45788</v>
      </c>
      <c r="C99" s="3" t="s">
        <v>60</v>
      </c>
      <c r="D99" s="4">
        <v>13.6</v>
      </c>
      <c r="E99" t="s">
        <v>251</v>
      </c>
      <c r="F99" s="4">
        <v>150</v>
      </c>
      <c r="G99" s="3" t="s">
        <v>233</v>
      </c>
      <c r="H99" s="4">
        <v>38.5</v>
      </c>
      <c r="I99" s="3"/>
      <c r="J99" s="4"/>
    </row>
    <row r="100" spans="2:10" x14ac:dyDescent="0.25">
      <c r="B100" s="7"/>
      <c r="C100" s="3"/>
      <c r="D100" s="4"/>
      <c r="E100" t="s">
        <v>252</v>
      </c>
      <c r="F100" s="4">
        <v>130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13.6</v>
      </c>
      <c r="E104" s="8"/>
      <c r="F104" s="8"/>
      <c r="G104" s="8"/>
      <c r="H104" s="8"/>
      <c r="I104" s="8"/>
      <c r="J104" s="12">
        <f>SUM(J99:J103,H99:H103:F99:F103)</f>
        <v>318.5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45789</v>
      </c>
      <c r="C107" s="3"/>
      <c r="D107" s="4"/>
      <c r="F107" s="4"/>
      <c r="G107" s="3"/>
      <c r="H107" s="4"/>
      <c r="I107" s="3"/>
      <c r="J107" s="4"/>
    </row>
    <row r="108" spans="2:10" x14ac:dyDescent="0.25">
      <c r="B108" s="7"/>
      <c r="C108" s="3"/>
      <c r="D108" s="4"/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0</v>
      </c>
      <c r="E112" s="8"/>
      <c r="F112" s="8"/>
      <c r="G112" s="8"/>
      <c r="H112" s="8"/>
      <c r="I112" s="8"/>
      <c r="J112" s="12">
        <f>SUM(J107:J111,F107,H107)</f>
        <v>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45790</v>
      </c>
      <c r="C115" s="3" t="s">
        <v>92</v>
      </c>
      <c r="D115" s="4">
        <v>9</v>
      </c>
      <c r="F115" s="4"/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9</v>
      </c>
      <c r="E120" s="8"/>
      <c r="F120" s="8"/>
      <c r="G120" s="8"/>
      <c r="H120" s="8"/>
      <c r="I120" s="8"/>
      <c r="J120" s="12">
        <f>SUM(J115:J119,F115,H115)</f>
        <v>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45791</v>
      </c>
      <c r="C123" s="3" t="s">
        <v>117</v>
      </c>
      <c r="D123" s="4">
        <v>15</v>
      </c>
      <c r="E123" t="s">
        <v>7</v>
      </c>
      <c r="F123" s="4">
        <v>100</v>
      </c>
      <c r="G123" s="3"/>
      <c r="H123" s="4"/>
      <c r="I123" s="3"/>
      <c r="J123" s="4"/>
      <c r="L123" s="3" t="s">
        <v>246</v>
      </c>
      <c r="M123" s="4">
        <v>276</v>
      </c>
    </row>
    <row r="124" spans="2:13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  <c r="L124" s="3" t="s">
        <v>255</v>
      </c>
      <c r="M124" s="4">
        <v>55.48</v>
      </c>
    </row>
    <row r="125" spans="2:13" x14ac:dyDescent="0.25">
      <c r="B125" s="7"/>
      <c r="C125" s="3" t="s">
        <v>100</v>
      </c>
      <c r="D125" s="4">
        <v>23.8</v>
      </c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331.48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15</v>
      </c>
      <c r="E128" s="8"/>
      <c r="F128" s="8"/>
      <c r="G128" s="8"/>
      <c r="H128" s="8"/>
      <c r="I128" s="8"/>
      <c r="J128" s="12">
        <f>SUM(J123:J127,F123,H123)</f>
        <v>100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45792</v>
      </c>
      <c r="C131" s="3" t="s">
        <v>92</v>
      </c>
      <c r="D131" s="4">
        <v>11.5</v>
      </c>
      <c r="E131" t="s">
        <v>253</v>
      </c>
      <c r="F131" s="4">
        <v>82</v>
      </c>
      <c r="G131" s="3"/>
      <c r="H131" s="4"/>
      <c r="I131" s="3"/>
      <c r="J131" s="4"/>
    </row>
    <row r="132" spans="2:10" x14ac:dyDescent="0.25">
      <c r="B132" s="7"/>
      <c r="C132" s="3"/>
      <c r="D132" s="4"/>
      <c r="E132" t="s">
        <v>7</v>
      </c>
      <c r="F132" s="4">
        <v>50</v>
      </c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11.5</v>
      </c>
      <c r="E136" s="8"/>
      <c r="F136" s="8"/>
      <c r="G136" s="8"/>
      <c r="H136" s="8"/>
      <c r="I136" s="8"/>
      <c r="J136" s="12">
        <f>SUM(J131:J135,F131,H131)</f>
        <v>82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45793</v>
      </c>
      <c r="C139" s="3" t="s">
        <v>92</v>
      </c>
      <c r="D139" s="4">
        <v>15.4</v>
      </c>
      <c r="E139" t="s">
        <v>100</v>
      </c>
      <c r="F139" s="4">
        <v>19.100000000000001</v>
      </c>
      <c r="G139" s="3" t="s">
        <v>254</v>
      </c>
      <c r="H139" s="4">
        <v>20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15.4</v>
      </c>
      <c r="E144" s="8"/>
      <c r="F144" s="8"/>
      <c r="G144" s="8"/>
      <c r="H144" s="8"/>
      <c r="I144" s="8"/>
      <c r="J144" s="12">
        <f>SUM(J139:J143,F139,H139)</f>
        <v>39.1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45794</v>
      </c>
      <c r="C147" s="3"/>
      <c r="D147" s="4"/>
      <c r="E147" t="s">
        <v>26</v>
      </c>
      <c r="F147" s="4">
        <v>24.45</v>
      </c>
      <c r="G147" s="3"/>
      <c r="H147" s="4"/>
      <c r="I147" s="3"/>
      <c r="J147" s="4"/>
      <c r="L147" s="3" t="s">
        <v>55</v>
      </c>
      <c r="M147" s="4">
        <v>4.79</v>
      </c>
    </row>
    <row r="148" spans="2:13" x14ac:dyDescent="0.25">
      <c r="B148" s="7"/>
      <c r="C148" s="3"/>
      <c r="D148" s="4"/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4.79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24.45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45795</v>
      </c>
      <c r="C155" s="3" t="s">
        <v>15</v>
      </c>
      <c r="D155" s="4">
        <v>3.8</v>
      </c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3.8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45796</v>
      </c>
      <c r="C163" s="3" t="s">
        <v>107</v>
      </c>
      <c r="D163" s="4">
        <v>18.899999999999999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100</v>
      </c>
      <c r="D164" s="4">
        <v>9.4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18.899999999999999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45797</v>
      </c>
      <c r="C171" s="3" t="s">
        <v>185</v>
      </c>
      <c r="D171" s="4">
        <v>10</v>
      </c>
      <c r="F171" s="4"/>
      <c r="G171" s="3"/>
      <c r="H171" s="4"/>
      <c r="I171" s="3"/>
      <c r="J171" s="4"/>
    </row>
    <row r="172" spans="2:10" x14ac:dyDescent="0.25">
      <c r="B172" s="7"/>
      <c r="C172" s="3" t="s">
        <v>100</v>
      </c>
      <c r="D172" s="4">
        <v>14.4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45798</v>
      </c>
      <c r="C179" s="3" t="s">
        <v>92</v>
      </c>
      <c r="D179" s="4">
        <v>10.4</v>
      </c>
      <c r="E179" t="s">
        <v>7</v>
      </c>
      <c r="F179" s="4">
        <v>100</v>
      </c>
      <c r="G179" s="3"/>
      <c r="H179" s="4"/>
      <c r="I179" s="3"/>
      <c r="J179" s="4"/>
      <c r="L179" s="3" t="s">
        <v>257</v>
      </c>
      <c r="M179" s="4">
        <v>20.38</v>
      </c>
    </row>
    <row r="180" spans="2:13" x14ac:dyDescent="0.25">
      <c r="B180" s="7"/>
      <c r="C180" s="3" t="s">
        <v>100</v>
      </c>
      <c r="D180" s="4">
        <v>9</v>
      </c>
      <c r="F180" s="4"/>
      <c r="G180" s="3"/>
      <c r="H180" s="4"/>
      <c r="I180" s="3"/>
      <c r="J180" s="4"/>
      <c r="L180" s="3" t="s">
        <v>258</v>
      </c>
      <c r="M180" s="4">
        <v>185.75</v>
      </c>
    </row>
    <row r="181" spans="2:13" x14ac:dyDescent="0.25">
      <c r="B181" s="7"/>
      <c r="C181" s="3" t="s">
        <v>26</v>
      </c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>
        <v>19.05</v>
      </c>
      <c r="F182" s="4"/>
      <c r="G182" s="3"/>
      <c r="H182" s="4"/>
      <c r="I182" s="3"/>
      <c r="J182" s="4"/>
      <c r="L182" s="11"/>
      <c r="M182" s="12">
        <f>SUM(M179:M181)</f>
        <v>206.13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10.4</v>
      </c>
      <c r="E184" s="8"/>
      <c r="F184" s="8"/>
      <c r="G184" s="8"/>
      <c r="H184" s="8"/>
      <c r="I184" s="8"/>
      <c r="J184" s="12">
        <f>SUM(J179:J183,F179,H179)</f>
        <v>100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45799</v>
      </c>
      <c r="C187" s="3" t="s">
        <v>92</v>
      </c>
      <c r="D187" s="4">
        <v>10</v>
      </c>
      <c r="F187" s="4"/>
      <c r="G187" s="3" t="s">
        <v>201</v>
      </c>
      <c r="H187" s="4">
        <v>26.75</v>
      </c>
      <c r="I187" s="3" t="s">
        <v>208</v>
      </c>
      <c r="J187" s="4">
        <v>82.94</v>
      </c>
      <c r="L187" s="3" t="s">
        <v>205</v>
      </c>
      <c r="M187" s="4">
        <v>157.47</v>
      </c>
    </row>
    <row r="188" spans="2:13" x14ac:dyDescent="0.25">
      <c r="B188" s="7"/>
      <c r="C188" s="3" t="s">
        <v>100</v>
      </c>
      <c r="D188" s="4">
        <v>20.6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10</v>
      </c>
      <c r="E192" s="8"/>
      <c r="F192" s="8"/>
      <c r="G192" s="8"/>
      <c r="H192" s="8"/>
      <c r="I192" s="8"/>
      <c r="J192" s="12">
        <f>SUM(J187:J191,F187,H187)</f>
        <v>109.69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45800</v>
      </c>
      <c r="C195" s="3" t="s">
        <v>92</v>
      </c>
      <c r="D195" s="4">
        <v>16.899999999999999</v>
      </c>
      <c r="E195" t="s">
        <v>7</v>
      </c>
      <c r="F195" s="4">
        <v>100</v>
      </c>
      <c r="G195" s="3"/>
      <c r="H195" s="4"/>
      <c r="I195" s="3"/>
      <c r="J195" s="4"/>
    </row>
    <row r="196" spans="2:13" x14ac:dyDescent="0.25">
      <c r="B196" s="7"/>
      <c r="C196" s="3" t="s">
        <v>100</v>
      </c>
      <c r="D196" s="4">
        <v>14.4</v>
      </c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16.899999999999999</v>
      </c>
      <c r="E200" s="8"/>
      <c r="F200" s="8"/>
      <c r="G200" s="8"/>
      <c r="H200" s="8"/>
      <c r="I200" s="8"/>
      <c r="J200" s="12">
        <f>SUM(J195:J199,F195,H195)</f>
        <v>100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45801</v>
      </c>
      <c r="C203" s="3" t="s">
        <v>60</v>
      </c>
      <c r="D203" s="4">
        <v>14</v>
      </c>
      <c r="E203" t="s">
        <v>26</v>
      </c>
      <c r="F203" s="4">
        <v>18</v>
      </c>
      <c r="G203" s="3" t="s">
        <v>256</v>
      </c>
      <c r="H203" s="4">
        <v>6</v>
      </c>
      <c r="I203" s="3"/>
      <c r="J203" s="4"/>
      <c r="L203" s="3" t="s">
        <v>181</v>
      </c>
      <c r="M203" s="4">
        <v>145.61000000000001</v>
      </c>
    </row>
    <row r="204" spans="2:13" x14ac:dyDescent="0.25">
      <c r="B204" s="7"/>
      <c r="C204" s="3"/>
      <c r="D204" s="4"/>
      <c r="F204" s="4"/>
      <c r="G204" s="3" t="s">
        <v>135</v>
      </c>
      <c r="H204" s="4">
        <v>829</v>
      </c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145.61000000000001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14</v>
      </c>
      <c r="E208" s="8"/>
      <c r="F208" s="8"/>
      <c r="G208" s="8"/>
      <c r="H208" s="8"/>
      <c r="I208" s="8"/>
      <c r="J208" s="12">
        <f>SUM(J203:J207,F203,H203)</f>
        <v>24</v>
      </c>
    </row>
    <row r="210" spans="2:13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3" x14ac:dyDescent="0.25">
      <c r="B211" s="10">
        <v>45802</v>
      </c>
      <c r="C211" s="3"/>
      <c r="D211" s="4"/>
      <c r="F211" s="4"/>
      <c r="G211" s="3"/>
      <c r="H211" s="4"/>
      <c r="I211" s="3"/>
      <c r="J211" s="4"/>
    </row>
    <row r="212" spans="2:13" x14ac:dyDescent="0.25">
      <c r="B212" s="7"/>
      <c r="C212" s="3"/>
      <c r="D212" s="4"/>
      <c r="F212" s="4"/>
      <c r="G212" s="3"/>
      <c r="H212" s="4"/>
      <c r="I212" s="3"/>
      <c r="J212" s="4"/>
    </row>
    <row r="213" spans="2:13" x14ac:dyDescent="0.25">
      <c r="B213" s="7"/>
      <c r="C213" s="3"/>
      <c r="D213" s="4"/>
      <c r="F213" s="4"/>
      <c r="G213" s="3"/>
      <c r="H213" s="4"/>
      <c r="I213" s="3"/>
      <c r="J213" s="4"/>
    </row>
    <row r="214" spans="2:13" x14ac:dyDescent="0.25">
      <c r="B214" s="7"/>
      <c r="C214" s="3"/>
      <c r="D214" s="4"/>
      <c r="F214" s="4"/>
      <c r="G214" s="3"/>
      <c r="H214" s="4"/>
      <c r="I214" s="3"/>
      <c r="J214" s="4"/>
    </row>
    <row r="215" spans="2:13" x14ac:dyDescent="0.25">
      <c r="B215" s="7"/>
      <c r="C215" s="3"/>
      <c r="D215" s="4"/>
      <c r="F215" s="4"/>
      <c r="G215" s="3"/>
      <c r="H215" s="4"/>
      <c r="I215" s="3"/>
      <c r="J215" s="4"/>
    </row>
    <row r="216" spans="2:13" x14ac:dyDescent="0.25">
      <c r="B216" s="6"/>
      <c r="C216" s="11"/>
      <c r="D216" s="8">
        <f>SUM(D211)</f>
        <v>0</v>
      </c>
      <c r="E216" s="8"/>
      <c r="F216" s="8"/>
      <c r="G216" s="8"/>
      <c r="H216" s="8"/>
      <c r="I216" s="8"/>
      <c r="J216" s="12">
        <f>SUM(J211:J215,F211,H211)</f>
        <v>0</v>
      </c>
    </row>
    <row r="218" spans="2:13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  <c r="L218" s="1" t="s">
        <v>11</v>
      </c>
      <c r="M218" s="2" t="s">
        <v>6</v>
      </c>
    </row>
    <row r="219" spans="2:13" x14ac:dyDescent="0.25">
      <c r="B219" s="10">
        <v>45803</v>
      </c>
      <c r="C219" s="3" t="s">
        <v>92</v>
      </c>
      <c r="D219" s="4">
        <v>11.5</v>
      </c>
      <c r="E219" t="s">
        <v>7</v>
      </c>
      <c r="F219" s="4">
        <v>50</v>
      </c>
      <c r="G219" s="3"/>
      <c r="H219" s="4"/>
      <c r="I219" s="3"/>
      <c r="J219" s="4"/>
      <c r="L219" s="3" t="s">
        <v>259</v>
      </c>
      <c r="M219" s="4">
        <v>48.98</v>
      </c>
    </row>
    <row r="220" spans="2:13" x14ac:dyDescent="0.25">
      <c r="B220" s="7"/>
      <c r="C220" s="3"/>
      <c r="D220" s="4"/>
      <c r="F220" s="4"/>
      <c r="G220" s="3"/>
      <c r="H220" s="4"/>
      <c r="I220" s="3"/>
      <c r="J220" s="4"/>
      <c r="L220" s="3"/>
      <c r="M220" s="4"/>
    </row>
    <row r="221" spans="2:13" x14ac:dyDescent="0.25">
      <c r="B221" s="7"/>
      <c r="C221" s="3"/>
      <c r="D221" s="4"/>
      <c r="F221" s="4"/>
      <c r="G221" s="3"/>
      <c r="H221" s="4"/>
      <c r="I221" s="3"/>
      <c r="J221" s="4"/>
      <c r="L221" s="13"/>
      <c r="M221" s="14"/>
    </row>
    <row r="222" spans="2:13" x14ac:dyDescent="0.25">
      <c r="B222" s="7"/>
      <c r="C222" s="3"/>
      <c r="D222" s="4"/>
      <c r="F222" s="4"/>
      <c r="G222" s="3"/>
      <c r="H222" s="4"/>
      <c r="I222" s="3"/>
      <c r="J222" s="4"/>
      <c r="L222" s="11"/>
      <c r="M222" s="12">
        <f>SUM(M219:M221)</f>
        <v>48.98</v>
      </c>
    </row>
    <row r="223" spans="2:13" x14ac:dyDescent="0.25">
      <c r="B223" s="7"/>
      <c r="C223" s="3"/>
      <c r="D223" s="4"/>
      <c r="F223" s="4"/>
      <c r="G223" s="3"/>
      <c r="H223" s="4"/>
      <c r="I223" s="3"/>
      <c r="J223" s="4"/>
    </row>
    <row r="224" spans="2:13" x14ac:dyDescent="0.25">
      <c r="B224" s="6"/>
      <c r="C224" s="11"/>
      <c r="D224" s="8">
        <f>SUM(D219)</f>
        <v>11.5</v>
      </c>
      <c r="E224" s="8"/>
      <c r="F224" s="8"/>
      <c r="G224" s="8"/>
      <c r="H224" s="8"/>
      <c r="I224" s="8"/>
      <c r="J224" s="12">
        <f>SUM(J219:J223,F219,H219)</f>
        <v>50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45804</v>
      </c>
      <c r="C227" s="3" t="s">
        <v>92</v>
      </c>
      <c r="D227" s="4">
        <v>22.75</v>
      </c>
      <c r="E227" t="s">
        <v>7</v>
      </c>
      <c r="F227" s="4">
        <v>50</v>
      </c>
      <c r="G227" s="3"/>
      <c r="H227" s="4"/>
      <c r="I227" s="3"/>
      <c r="J227" s="4"/>
    </row>
    <row r="228" spans="2:10" x14ac:dyDescent="0.25">
      <c r="B228" s="7"/>
      <c r="C228" s="3" t="s">
        <v>100</v>
      </c>
      <c r="D228" s="4">
        <v>14.4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26.22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22.75</v>
      </c>
      <c r="E232" s="8"/>
      <c r="F232" s="8"/>
      <c r="G232" s="8"/>
      <c r="H232" s="8"/>
      <c r="I232" s="8"/>
      <c r="J232" s="12">
        <f>SUM(J227:J231,F227,H227)</f>
        <v>50</v>
      </c>
    </row>
  </sheetData>
  <pageMargins left="0.7" right="0.7" top="0.75" bottom="0.75" header="0.3" footer="0.3"/>
  <pageSetup paperSize="9" orientation="portrait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9E30A-7629-4EC3-BE43-52BE20CC7EA7}">
  <dimension ref="B2:M56"/>
  <sheetViews>
    <sheetView tabSelected="1" topLeftCell="A29" workbookViewId="0">
      <selection activeCell="D53" sqref="D53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45805</v>
      </c>
      <c r="C3" s="3" t="s">
        <v>92</v>
      </c>
      <c r="D3" s="4">
        <v>13</v>
      </c>
      <c r="E3" t="s">
        <v>92</v>
      </c>
      <c r="F3" s="4">
        <v>16.399999999999999</v>
      </c>
      <c r="G3" s="3"/>
      <c r="H3" s="4"/>
      <c r="I3" s="3" t="s">
        <v>202</v>
      </c>
      <c r="J3" s="4">
        <v>300</v>
      </c>
    </row>
    <row r="4" spans="2:10" x14ac:dyDescent="0.25">
      <c r="B4" s="7"/>
      <c r="C4" s="3" t="s">
        <v>100</v>
      </c>
      <c r="D4" s="4">
        <v>16.399999999999999</v>
      </c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136</v>
      </c>
      <c r="J5" s="4">
        <v>100.2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13</v>
      </c>
      <c r="E8" s="8"/>
      <c r="F8" s="8"/>
      <c r="G8" s="8"/>
      <c r="H8" s="8"/>
      <c r="I8" s="8"/>
      <c r="J8" s="12">
        <f>SUM(J3:J7,F3,H3)</f>
        <v>1416.6000000000001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45806</v>
      </c>
      <c r="C11" s="3" t="s">
        <v>15</v>
      </c>
      <c r="D11" s="4">
        <v>3.4</v>
      </c>
      <c r="E11" t="s">
        <v>7</v>
      </c>
      <c r="F11" s="4">
        <v>100</v>
      </c>
      <c r="G11" s="3"/>
      <c r="H11" s="4"/>
      <c r="I11" s="3"/>
      <c r="J11" s="4"/>
    </row>
    <row r="12" spans="2:10" x14ac:dyDescent="0.25">
      <c r="B12" s="7"/>
      <c r="C12" s="3" t="s">
        <v>92</v>
      </c>
      <c r="D12" s="4">
        <v>10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100</v>
      </c>
    </row>
    <row r="17" spans="2:13" x14ac:dyDescent="0.25">
      <c r="B17" s="19"/>
      <c r="C17" s="19"/>
      <c r="D17" s="19"/>
      <c r="E17" s="19"/>
      <c r="F17" s="19"/>
      <c r="G17" s="19"/>
      <c r="H17" s="19"/>
      <c r="I17" s="19"/>
      <c r="J17" s="19"/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45807</v>
      </c>
      <c r="C19" s="3" t="s">
        <v>261</v>
      </c>
      <c r="D19" s="4">
        <v>25.35</v>
      </c>
      <c r="F19" s="4"/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25.35</v>
      </c>
      <c r="E24" s="8"/>
      <c r="F24" s="8"/>
      <c r="G24" s="8"/>
      <c r="H24" s="8"/>
      <c r="I24" s="8"/>
      <c r="J24" s="12">
        <f>SUM(J19:J23,F19,H19)</f>
        <v>0</v>
      </c>
    </row>
    <row r="25" spans="2:13" x14ac:dyDescent="0.25">
      <c r="B25" s="9"/>
      <c r="C25" s="1"/>
      <c r="D25" s="5"/>
      <c r="E25" s="5"/>
      <c r="F25" s="5"/>
      <c r="G25" s="5"/>
      <c r="H25" s="5"/>
      <c r="I25" s="5"/>
      <c r="J25" s="2"/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45808</v>
      </c>
      <c r="C27" s="3" t="s">
        <v>92</v>
      </c>
      <c r="D27" s="4">
        <v>14</v>
      </c>
      <c r="E27" t="s">
        <v>7</v>
      </c>
      <c r="F27" s="4">
        <v>100</v>
      </c>
      <c r="G27" s="3"/>
      <c r="H27" s="4"/>
      <c r="I27" s="3"/>
      <c r="J27" s="4"/>
      <c r="L27" s="3" t="s">
        <v>203</v>
      </c>
      <c r="M27" s="4">
        <v>67.17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177</v>
      </c>
      <c r="M28" s="4">
        <v>18.420000000000002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85.59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100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45809</v>
      </c>
      <c r="C35" s="3" t="s">
        <v>92</v>
      </c>
      <c r="D35" s="4">
        <v>15</v>
      </c>
      <c r="F35" s="4"/>
      <c r="G35" s="3" t="s">
        <v>135</v>
      </c>
      <c r="H35" s="4">
        <v>90</v>
      </c>
      <c r="I35" s="3"/>
      <c r="J35" s="4"/>
    </row>
    <row r="36" spans="2:13" x14ac:dyDescent="0.25">
      <c r="B36" s="7"/>
      <c r="C36" s="3" t="s">
        <v>15</v>
      </c>
      <c r="D36" s="4">
        <v>3.8</v>
      </c>
      <c r="F36" s="4"/>
      <c r="G36" s="3" t="s">
        <v>201</v>
      </c>
      <c r="H36" s="4">
        <v>26.75</v>
      </c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15</v>
      </c>
      <c r="E40" s="8"/>
      <c r="F40" s="8"/>
      <c r="G40" s="8"/>
      <c r="H40" s="8"/>
      <c r="I40" s="8"/>
      <c r="J40" s="12">
        <f>SUM(J35:J39,F35,H35)</f>
        <v>90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45810</v>
      </c>
      <c r="C43" s="3"/>
      <c r="D43" s="4"/>
      <c r="F43" s="4"/>
      <c r="G43" s="3"/>
      <c r="H43" s="4"/>
      <c r="I43" s="3"/>
      <c r="J43" s="4"/>
      <c r="L43" s="3" t="s">
        <v>260</v>
      </c>
      <c r="M43" s="4">
        <v>20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212</v>
      </c>
      <c r="M44" s="4">
        <v>40.299999999999997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60.3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45811</v>
      </c>
      <c r="C51" s="3" t="s">
        <v>262</v>
      </c>
      <c r="D51" s="4">
        <v>11</v>
      </c>
      <c r="F51" s="4"/>
      <c r="G51" s="3"/>
      <c r="H51" s="4"/>
      <c r="I51" s="3" t="s">
        <v>208</v>
      </c>
      <c r="J51" s="4">
        <v>75</v>
      </c>
    </row>
    <row r="52" spans="2:10" x14ac:dyDescent="0.25">
      <c r="B52" s="7"/>
      <c r="C52" s="3" t="s">
        <v>15</v>
      </c>
      <c r="D52" s="4">
        <v>3.4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11</v>
      </c>
      <c r="E56" s="8"/>
      <c r="F56" s="8"/>
      <c r="G56" s="8"/>
      <c r="H56" s="8"/>
      <c r="I56" s="8"/>
      <c r="J56" s="12">
        <f>SUM(J51:J55,F51,H51)</f>
        <v>75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38" workbookViewId="0">
      <selection activeCell="N60" sqref="N6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workbookViewId="0">
      <selection activeCell="L138" sqref="L138:M14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2025-06-03T14:57:22Z</dcterms:modified>
</cp:coreProperties>
</file>